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H106"/>
  <c r="G106"/>
  <c r="H105"/>
  <c r="G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<sst xmlns="http://schemas.openxmlformats.org/spreadsheetml/2006/main" count="215" uniqueCount="205">
  <si>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</si>
  <si>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</si>
  <si>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</si>
  <si>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</si>
  <si>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</si>
  <si>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</si>
  <si>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</si>
  <si>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</si>
  <si>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</si>
  <si>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</si>
  <si>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</si>
  <si>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</si>
  <si>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</si>
  <si>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</si>
  <si>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</si>
  <si>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</si>
  <si>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</si>
  <si>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</si>
  <si>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</si>
  <si>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</si>
  <si>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</si>
  <si>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</si>
  <si>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</si>
  <si>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</si>
  <si>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</si>
  <si>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</si>
  <si>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</si>
  <si>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</si>
  <si>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</si>
  <si>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</si>
  <si>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</si>
  <si>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</si>
  <si>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</si>
  <si>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</si>
  <si>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</si>
  <si>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</si>
  <si>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</si>
  <si>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</si>
  <si>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</si>
  <si>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</si>
  <si>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</si>
  <si>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</si>
  <si>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</si>
  <si>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</si>
  <si>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</si>
  <si>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</si>
  <si>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</si>
  <si>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</si>
  <si>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</si>
  <si>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</si>
  <si>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</si>
  <si>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</si>
  <si>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</si>
  <si>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</si>
  <si>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</si>
  <si>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</si>
  <si>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</si>
  <si>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</si>
  <si>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</si>
  <si>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</si>
  <si>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</si>
  <si>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</si>
  <si>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</si>
  <si>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</si>
  <si>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</si>
  <si>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</si>
  <si>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</si>
  <si>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</si>
  <si>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</si>
  <si>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</si>
  <si>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</si>
  <si>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</si>
  <si>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</si>
  <si>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</si>
  <si>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</si>
  <si>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</si>
  <si>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</si>
  <si>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</si>
  <si>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</si>
  <si>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</si>
  <si>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</si>
  <si>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</si>
  <si>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</si>
  <si>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</si>
  <si>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</si>
  <si>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</si>
  <si>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</si>
  <si>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</si>
  <si>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</si>
  <si>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</si>
  <si>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</si>
  <si>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</si>
  <si>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</si>
  <si>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</si>
  <si>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</si>
  <si>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</si>
  <si>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</si>
  <si>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</si>
  <si>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</si>
  <si>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</si>
  <si>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</si>
  <si>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</si>
  <si>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</si>
  <si>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</si>
  <si>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</si>
  <si>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</si>
  <si>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</si>
  <si>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</si>
  <si>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</si>
  <si>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</si>
  <si>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</si>
  <si>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</si>
  <si>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</si>
  <si>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</si>
  <si>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</si>
  <si>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</si>
  <si>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</si>
  <si>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</si>
  <si>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</si>
  <si>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</si>
  <si>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</si>
  <si>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</si>
  <si>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</si>
  <si>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</si>
  <si>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</si>
  <si>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</si>
  <si>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</si>
  <si>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</si>
  <si>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</si>
  <si>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</si>
  <si>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</si>
  <si>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</si>
  <si>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</si>
  <si>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</si>
  <si>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</si>
  <si>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</si>
  <si>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</si>
  <si>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</si>
  <si>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</si>
  <si>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</si>
  <si>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</si>
  <si>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</si>
  <si>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</si>
  <si>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</si>
  <si>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</si>
  <si>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</si>
  <si>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</si>
  <si>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</si>
  <si>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</si>
  <si>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</si>
  <si>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</si>
  <si>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</si>
  <si>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</si>
  <si>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</si>
  <si>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</si>
  <si>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</si>
  <si>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</si>
  <si>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</si>
  <si>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</si>
  <si>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</si>
  <si>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</si>
  <si>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</si>
  <si>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</si>
  <si>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</si>
  <si>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</si>
  <si>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</si>
  <si>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</si>
  <si>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</si>
  <si>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</si>
  <si>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</si>
  <si>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</si>
  <si>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</si>
  <si>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</si>
  <si>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</si>
  <si>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</si>
  <si>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</si>
  <si>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</si>
  <si>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</si>
  <si>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</si>
  <si>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</si>
  <si>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</si>
  <si>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</si>
  <si>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</si>
  <si>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</si>
  <si>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</si>
  <si>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</si>
  <si>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</si>
  <si>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</si>
  <si>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</si>
  <si>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</si>
  <si>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</si>
  <si>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</si>
  <si>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</si>
  <si>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</si>
  <si>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</si>
  <si>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</si>
  <si>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</si>
  <si>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</si>
  <si>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</si>
  <si>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</si>
  <si>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</si>
  <si>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</si>
  <si>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الثقة للنقل الدولي</t>
  </si>
  <si>
    <t>TRUST INTERNATIONAL TRANSPORT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</si>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</sst>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E126" sqref="E126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131055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0.52</v>
      </c>
      <c r="F6" s="13">
        <v>0.52</v>
      </c>
      <c r="G6" s="13">
        <v>0.52</v>
      </c>
      <c r="H6" s="13">
        <v>0.61</v>
      </c>
      <c r="I6" s="14" t="s">
        <v>5</v>
      </c>
    </row>
    <row r="7" spans="4:9" ht="15.75">
      <c r="D7" s="12" t="s">
        <v>6</v>
      </c>
      <c r="E7" s="15">
        <v>678563.2</v>
      </c>
      <c r="F7" s="15">
        <v>121.32</v>
      </c>
      <c r="G7" s="15">
        <v>7445.7</v>
      </c>
      <c r="H7" s="15">
        <v>628.11</v>
      </c>
      <c r="I7" s="14" t="s">
        <v>7</v>
      </c>
    </row>
    <row r="8" spans="4:9" ht="15.75">
      <c r="D8" s="12" t="s">
        <v>8</v>
      </c>
      <c r="E8" s="15">
        <v>1305025</v>
      </c>
      <c r="F8" s="15">
        <v>241</v>
      </c>
      <c r="G8" s="15">
        <v>13651</v>
      </c>
      <c r="H8" s="15">
        <v>1107</v>
      </c>
      <c r="I8" s="14" t="s">
        <v>9</v>
      </c>
    </row>
    <row r="9" spans="4:9" ht="15.75">
      <c r="D9" s="12" t="s">
        <v>10</v>
      </c>
      <c r="E9" s="15">
        <v>4</v>
      </c>
      <c r="F9" s="15">
        <v>2</v>
      </c>
      <c r="G9" s="15">
        <v>10</v>
      </c>
      <c r="H9" s="15">
        <v>13</v>
      </c>
      <c r="I9" s="14" t="s">
        <v>11</v>
      </c>
    </row>
    <row r="10" spans="4:9" ht="15.75">
      <c r="D10" s="12" t="s">
        <v>12</v>
      </c>
      <c r="E10" s="15">
        <v>3434750</v>
      </c>
      <c r="F10" s="15">
        <v>3434750</v>
      </c>
      <c r="G10" s="15">
        <v>3434750</v>
      </c>
      <c r="H10" s="15">
        <v>3434750</v>
      </c>
      <c r="I10" s="14" t="s">
        <v>13</v>
      </c>
    </row>
    <row r="11" spans="4:9" ht="15.75">
      <c r="D11" s="12" t="s">
        <v>14</v>
      </c>
      <c r="E11" s="15">
        <v>1786070</v>
      </c>
      <c r="F11" s="15">
        <v>1786070</v>
      </c>
      <c r="G11" s="15">
        <v>1786070</v>
      </c>
      <c r="H11" s="15">
        <v>2095197.5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588870</v>
      </c>
      <c r="F16" s="25">
        <v>57979</v>
      </c>
      <c r="G16" s="25">
        <v>47726</v>
      </c>
      <c r="H16" s="25">
        <v>12799</v>
      </c>
      <c r="I16" s="11" t="s">
        <v>21</v>
      </c>
    </row>
    <row r="17" spans="4:9" ht="15.75">
      <c r="D17" s="12" t="s">
        <v>22</v>
      </c>
      <c r="E17" s="26">
        <v>136771</v>
      </c>
      <c r="F17" s="26">
        <v>516143</v>
      </c>
      <c r="G17" s="26">
        <v>514999</v>
      </c>
      <c r="H17" s="26">
        <v>150180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42530</v>
      </c>
      <c r="F22" s="26">
        <v>42530</v>
      </c>
      <c r="G22" s="26">
        <v>52971</v>
      </c>
      <c r="H22" s="26">
        <v>124307</v>
      </c>
      <c r="I22" s="14" t="s">
        <v>33</v>
      </c>
    </row>
    <row r="23" spans="4:9" ht="15.75">
      <c r="D23" s="12" t="s">
        <v>34</v>
      </c>
      <c r="E23" s="26">
        <v>834156</v>
      </c>
      <c r="F23" s="26">
        <v>700129</v>
      </c>
      <c r="G23" s="26">
        <v>1221237</v>
      </c>
      <c r="H23" s="26">
        <v>363727</v>
      </c>
      <c r="I23" s="14" t="s">
        <v>35</v>
      </c>
    </row>
    <row r="24" spans="4:9" ht="15.75">
      <c r="D24" s="12" t="s">
        <v>36</v>
      </c>
      <c r="E24" s="26">
        <v>7300</v>
      </c>
      <c r="F24" s="26">
        <v>5050</v>
      </c>
      <c r="G24" s="26">
        <v>4300</v>
      </c>
      <c r="H24" s="26">
        <v>5250</v>
      </c>
      <c r="I24" s="14" t="s">
        <v>37</v>
      </c>
    </row>
    <row r="25" spans="4:9" ht="15.75">
      <c r="D25" s="12" t="s">
        <v>38</v>
      </c>
      <c r="E25" s="26">
        <v>936280</v>
      </c>
      <c r="F25" s="26">
        <v>1117268</v>
      </c>
      <c r="G25" s="26">
        <v>1304546</v>
      </c>
      <c r="H25" s="26">
        <v>1852204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936280</v>
      </c>
      <c r="F28" s="26">
        <v>1117268</v>
      </c>
      <c r="G28" s="26">
        <v>1304546</v>
      </c>
      <c r="H28" s="26">
        <v>1852204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1065754</v>
      </c>
      <c r="I29" s="14" t="s">
        <v>47</v>
      </c>
    </row>
    <row r="30" spans="4:9" ht="15.75">
      <c r="D30" s="28" t="s">
        <v>48</v>
      </c>
      <c r="E30" s="29">
        <v>1777736</v>
      </c>
      <c r="F30" s="29">
        <v>1822447</v>
      </c>
      <c r="G30" s="29">
        <v>2530083</v>
      </c>
      <c r="H30" s="29">
        <v>3286935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8136</v>
      </c>
      <c r="F35" s="25">
        <v>8136</v>
      </c>
      <c r="G35" s="25">
        <v>50883</v>
      </c>
      <c r="H35" s="25">
        <v>137199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810875</v>
      </c>
      <c r="F39" s="26">
        <v>427281</v>
      </c>
      <c r="G39" s="26">
        <v>522092</v>
      </c>
      <c r="H39" s="26">
        <v>1808134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50334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810875</v>
      </c>
      <c r="F43" s="29">
        <v>427281</v>
      </c>
      <c r="G43" s="29">
        <v>522092</v>
      </c>
      <c r="H43" s="29">
        <v>1858468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3434750</v>
      </c>
      <c r="F46" s="25">
        <v>3434750</v>
      </c>
      <c r="G46" s="25">
        <v>3434750</v>
      </c>
      <c r="H46" s="25">
        <v>3434750</v>
      </c>
      <c r="I46" s="11" t="s">
        <v>75</v>
      </c>
    </row>
    <row r="47" spans="4:9" ht="15.75">
      <c r="D47" s="12" t="s">
        <v>76</v>
      </c>
      <c r="E47" s="26">
        <v>3434750</v>
      </c>
      <c r="F47" s="26">
        <v>3434750</v>
      </c>
      <c r="G47" s="26">
        <v>3434750</v>
      </c>
      <c r="H47" s="26">
        <v>3434750</v>
      </c>
      <c r="I47" s="14" t="s">
        <v>77</v>
      </c>
    </row>
    <row r="48" spans="4:9" ht="15.75">
      <c r="D48" s="12" t="s">
        <v>78</v>
      </c>
      <c r="E48" s="26">
        <v>3434750</v>
      </c>
      <c r="F48" s="26">
        <v>3434750</v>
      </c>
      <c r="G48" s="26">
        <v>3434750</v>
      </c>
      <c r="H48" s="26">
        <v>3434750</v>
      </c>
      <c r="I48" s="14" t="s">
        <v>79</v>
      </c>
    </row>
    <row r="49" spans="4:9" ht="15.75">
      <c r="D49" s="12" t="s">
        <v>80</v>
      </c>
      <c r="E49" s="26">
        <v>94431</v>
      </c>
      <c r="F49" s="26">
        <v>94431</v>
      </c>
      <c r="G49" s="26">
        <v>94431</v>
      </c>
      <c r="H49" s="26">
        <v>36671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/>
      <c r="H56" s="26">
        <v>0</v>
      </c>
      <c r="I56" s="14" t="s">
        <v>95</v>
      </c>
    </row>
    <row r="57" spans="4:9" ht="15.75">
      <c r="D57" s="12" t="s">
        <v>96</v>
      </c>
      <c r="E57" s="26">
        <v>925</v>
      </c>
      <c r="F57" s="26">
        <v>-1325</v>
      </c>
      <c r="G57" s="26">
        <v>-2075</v>
      </c>
      <c r="H57" s="26">
        <v>-1125</v>
      </c>
      <c r="I57" s="14" t="s">
        <v>97</v>
      </c>
    </row>
    <row r="58" spans="4:9" ht="15.75">
      <c r="D58" s="12" t="s">
        <v>98</v>
      </c>
      <c r="E58" s="26">
        <v>-2563245</v>
      </c>
      <c r="F58" s="26">
        <v>-2132690</v>
      </c>
      <c r="G58" s="26">
        <v>-1519115</v>
      </c>
      <c r="H58" s="26">
        <v>-2041829</v>
      </c>
      <c r="I58" s="14" t="s">
        <v>99</v>
      </c>
    </row>
    <row r="59" spans="4:9" ht="15.75">
      <c r="D59" s="12" t="s">
        <v>100</v>
      </c>
      <c r="E59" s="26">
        <v>966861</v>
      </c>
      <c r="F59" s="26">
        <v>1395166</v>
      </c>
      <c r="G59" s="26">
        <v>2007991</v>
      </c>
      <c r="H59" s="26">
        <v>1428467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1777736</v>
      </c>
      <c r="F61" s="29">
        <v>1822447</v>
      </c>
      <c r="G61" s="29">
        <v>2530083</v>
      </c>
      <c r="H61" s="29">
        <v>3286935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0</v>
      </c>
      <c r="F65" s="25">
        <v>0</v>
      </c>
      <c r="G65" s="25">
        <v>700969</v>
      </c>
      <c r="H65" s="25">
        <v>1133674</v>
      </c>
      <c r="I65" s="11" t="s">
        <v>109</v>
      </c>
    </row>
    <row r="66" spans="4:9" ht="15.75">
      <c r="D66" s="12" t="s">
        <v>110</v>
      </c>
      <c r="E66" s="26">
        <v>0</v>
      </c>
      <c r="F66" s="26">
        <v>0</v>
      </c>
      <c r="G66" s="26">
        <v>944405</v>
      </c>
      <c r="H66" s="26">
        <v>1094295</v>
      </c>
      <c r="I66" s="14" t="s">
        <v>111</v>
      </c>
    </row>
    <row r="67" spans="4:9" ht="15.75">
      <c r="D67" s="12" t="s">
        <v>112</v>
      </c>
      <c r="E67" s="26">
        <v>0</v>
      </c>
      <c r="F67" s="26">
        <v>0</v>
      </c>
      <c r="G67" s="26">
        <v>-243436</v>
      </c>
      <c r="H67" s="26">
        <v>39379</v>
      </c>
      <c r="I67" s="14" t="s">
        <v>113</v>
      </c>
    </row>
    <row r="68" spans="4:9" ht="15.75">
      <c r="D68" s="12" t="s">
        <v>114</v>
      </c>
      <c r="E68" s="26">
        <v>365131</v>
      </c>
      <c r="F68" s="26">
        <v>444461</v>
      </c>
      <c r="G68" s="26">
        <v>404674</v>
      </c>
      <c r="H68" s="26">
        <v>322133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208919</v>
      </c>
      <c r="H69" s="26">
        <v>209645</v>
      </c>
      <c r="I69" s="14" t="s">
        <v>117</v>
      </c>
    </row>
    <row r="70" spans="4:9" ht="15.75">
      <c r="D70" s="12" t="s">
        <v>118</v>
      </c>
      <c r="E70" s="26">
        <v>180989</v>
      </c>
      <c r="F70" s="26">
        <v>187278</v>
      </c>
      <c r="G70" s="26">
        <v>25105</v>
      </c>
      <c r="H70" s="26">
        <v>29642</v>
      </c>
      <c r="I70" s="14" t="s">
        <v>119</v>
      </c>
    </row>
    <row r="71" spans="4:9" ht="15.75">
      <c r="D71" s="12" t="s">
        <v>120</v>
      </c>
      <c r="E71" s="26">
        <v>180989</v>
      </c>
      <c r="F71" s="26">
        <v>187278</v>
      </c>
      <c r="G71" s="26">
        <v>198715</v>
      </c>
      <c r="H71" s="26">
        <v>241872</v>
      </c>
      <c r="I71" s="14" t="s">
        <v>121</v>
      </c>
    </row>
    <row r="72" spans="4:9" ht="15.75">
      <c r="D72" s="12" t="s">
        <v>122</v>
      </c>
      <c r="E72" s="26">
        <v>-546120</v>
      </c>
      <c r="F72" s="26">
        <v>-631739</v>
      </c>
      <c r="G72" s="26">
        <v>-1055744</v>
      </c>
      <c r="H72" s="26">
        <v>-734271</v>
      </c>
      <c r="I72" s="14" t="s">
        <v>123</v>
      </c>
    </row>
    <row r="73" spans="4:9" ht="15.75">
      <c r="D73" s="12" t="s">
        <v>124</v>
      </c>
      <c r="E73" s="26">
        <v>115565</v>
      </c>
      <c r="F73" s="26">
        <v>28538</v>
      </c>
      <c r="G73" s="26">
        <v>1703446</v>
      </c>
      <c r="H73" s="26">
        <v>173806</v>
      </c>
      <c r="I73" s="14" t="s">
        <v>125</v>
      </c>
    </row>
    <row r="74" spans="4:9" ht="15.75">
      <c r="D74" s="12" t="s">
        <v>126</v>
      </c>
      <c r="E74" s="26">
        <v>0</v>
      </c>
      <c r="F74" s="26">
        <v>10374</v>
      </c>
      <c r="G74" s="26">
        <v>25105</v>
      </c>
      <c r="H74" s="26">
        <v>29642</v>
      </c>
      <c r="I74" s="14" t="s">
        <v>127</v>
      </c>
    </row>
    <row r="75" spans="4:9" ht="15.75">
      <c r="D75" s="12" t="s">
        <v>128</v>
      </c>
      <c r="E75" s="26">
        <v>-430555</v>
      </c>
      <c r="F75" s="26">
        <v>-613575</v>
      </c>
      <c r="G75" s="26">
        <v>622597</v>
      </c>
      <c r="H75" s="26">
        <v>-590107</v>
      </c>
      <c r="I75" s="14" t="s">
        <v>129</v>
      </c>
    </row>
    <row r="76" spans="4:9" ht="15.75">
      <c r="D76" s="12" t="s">
        <v>130</v>
      </c>
      <c r="E76" s="26">
        <v>0</v>
      </c>
      <c r="F76" s="26">
        <v>0</v>
      </c>
      <c r="G76" s="26">
        <v>0</v>
      </c>
      <c r="H76" s="26">
        <v>106052</v>
      </c>
      <c r="I76" s="14" t="s">
        <v>131</v>
      </c>
    </row>
    <row r="77" spans="4:9" ht="15.75">
      <c r="D77" s="12" t="s">
        <v>132</v>
      </c>
      <c r="E77" s="26">
        <v>-430555</v>
      </c>
      <c r="F77" s="26">
        <v>-613575</v>
      </c>
      <c r="G77" s="26">
        <v>622597</v>
      </c>
      <c r="H77" s="26">
        <v>-696159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45000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-430555</v>
      </c>
      <c r="F82" s="26">
        <v>-613575</v>
      </c>
      <c r="G82" s="26">
        <v>577597</v>
      </c>
      <c r="H82" s="26">
        <v>-696159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-430555</v>
      </c>
      <c r="F84" s="29">
        <v>-613575</v>
      </c>
      <c r="G84" s="29">
        <v>577597</v>
      </c>
      <c r="H84" s="29">
        <v>-696159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57979</v>
      </c>
      <c r="F88" s="25">
        <v>47726</v>
      </c>
      <c r="G88" s="25">
        <v>12799</v>
      </c>
      <c r="H88" s="25">
        <v>17964</v>
      </c>
      <c r="I88" s="11" t="s">
        <v>149</v>
      </c>
    </row>
    <row r="89" spans="4:9" ht="15.75">
      <c r="D89" s="12" t="s">
        <v>150</v>
      </c>
      <c r="E89" s="26">
        <v>530891</v>
      </c>
      <c r="F89" s="26">
        <v>10253</v>
      </c>
      <c r="G89" s="26">
        <v>-2944150</v>
      </c>
      <c r="H89" s="26">
        <v>1107733</v>
      </c>
      <c r="I89" s="14" t="s">
        <v>151</v>
      </c>
    </row>
    <row r="90" spans="4:9" ht="15.75">
      <c r="D90" s="12" t="s">
        <v>152</v>
      </c>
      <c r="E90" s="26">
        <v>0</v>
      </c>
      <c r="F90" s="26">
        <v>0</v>
      </c>
      <c r="G90" s="26">
        <v>3096000</v>
      </c>
      <c r="H90" s="26">
        <v>-1470</v>
      </c>
      <c r="I90" s="14" t="s">
        <v>153</v>
      </c>
    </row>
    <row r="91" spans="4:9" ht="15.75">
      <c r="D91" s="12" t="s">
        <v>154</v>
      </c>
      <c r="E91" s="26">
        <v>0</v>
      </c>
      <c r="F91" s="26">
        <v>0</v>
      </c>
      <c r="G91" s="26">
        <v>-116923</v>
      </c>
      <c r="H91" s="26">
        <v>-1111428</v>
      </c>
      <c r="I91" s="14" t="s">
        <v>155</v>
      </c>
    </row>
    <row r="92" spans="4:9" ht="15.75">
      <c r="D92" s="28" t="s">
        <v>156</v>
      </c>
      <c r="E92" s="29">
        <v>588870</v>
      </c>
      <c r="F92" s="29">
        <v>57979</v>
      </c>
      <c r="G92" s="29">
        <v>47726</v>
      </c>
      <c r="H92" s="29">
        <v>12799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37.994759443918774</v>
      </c>
      <c r="F96" s="10">
        <f>+F8*100/F10</f>
        <v>7.0165223087560961E-3</v>
      </c>
      <c r="G96" s="10">
        <f>+G8*100/G10</f>
        <v>0.39743795036028823</v>
      </c>
      <c r="H96" s="10">
        <f>+H8*100/H10</f>
        <v>3.2229419899556008E-2</v>
      </c>
      <c r="I96" s="11" t="s">
        <v>161</v>
      </c>
    </row>
    <row r="97" spans="1:15" ht="15.75">
      <c r="D97" s="12" t="s">
        <v>162</v>
      </c>
      <c r="E97" s="13">
        <f>+E84/E10</f>
        <v>-0.12535264575296601</v>
      </c>
      <c r="F97" s="13">
        <f>+F84/F10</f>
        <v>-0.17863745541888057</v>
      </c>
      <c r="G97" s="13">
        <f>+G84/G10</f>
        <v>0.16816274838052259</v>
      </c>
      <c r="H97" s="13">
        <f>+H84/H10</f>
        <v>-0.20268112671955746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0.28149384962515467</v>
      </c>
      <c r="F99" s="13">
        <f>+F59/F10</f>
        <v>0.40619142586796708</v>
      </c>
      <c r="G99" s="13">
        <f>+G59/G10</f>
        <v>0.58461052478346309</v>
      </c>
      <c r="H99" s="13">
        <f>+H59/H10</f>
        <v>0.41588674576024454</v>
      </c>
      <c r="I99" s="14" t="s">
        <v>167</v>
      </c>
    </row>
    <row r="100" spans="1:15" ht="15.75">
      <c r="D100" s="12" t="s">
        <v>168</v>
      </c>
      <c r="E100" s="13">
        <f>+E11/E84</f>
        <v>-4.1482969655444712</v>
      </c>
      <c r="F100" s="13">
        <f>+F11/F84</f>
        <v>-2.9109236849610887</v>
      </c>
      <c r="G100" s="13">
        <f>+G11/G84</f>
        <v>3.0922425151100161</v>
      </c>
      <c r="H100" s="13">
        <f>+H11/H84</f>
        <v>-3.0096536854368039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1.847287252252392</v>
      </c>
      <c r="F103" s="46">
        <f>+F11/F59</f>
        <v>1.2801845801861571</v>
      </c>
      <c r="G103" s="46">
        <f>+G11/G59</f>
        <v>0.88948107835144674</v>
      </c>
      <c r="H103" s="46">
        <f>+H11/H59</f>
        <v>1.4667454690937907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 t="s">
        <v>204</v>
      </c>
      <c r="F105" s="51" t="s">
        <v>204</v>
      </c>
      <c r="G105" s="51">
        <f>+G67*100/G65</f>
        <v>-34.728497265927594</v>
      </c>
      <c r="H105" s="51">
        <f>+H67*100/H65</f>
        <v>3.4735735317207594</v>
      </c>
      <c r="I105" s="11" t="s">
        <v>177</v>
      </c>
    </row>
    <row r="106" spans="1:15" ht="15.75">
      <c r="D106" s="12" t="s">
        <v>178</v>
      </c>
      <c r="E106" s="52" t="s">
        <v>204</v>
      </c>
      <c r="F106" s="52" t="s">
        <v>204</v>
      </c>
      <c r="G106" s="52">
        <f>+G75*100/G65</f>
        <v>88.819477038214245</v>
      </c>
      <c r="H106" s="52">
        <f>+H75*100/H65</f>
        <v>-52.052618301204753</v>
      </c>
      <c r="I106" s="14" t="s">
        <v>179</v>
      </c>
    </row>
    <row r="107" spans="1:15" ht="15.75">
      <c r="D107" s="12" t="s">
        <v>180</v>
      </c>
      <c r="E107" s="52" t="s">
        <v>204</v>
      </c>
      <c r="F107" s="52" t="s">
        <v>204</v>
      </c>
      <c r="G107" s="52">
        <f>+G82*100/G65</f>
        <v>82.399792287533401</v>
      </c>
      <c r="H107" s="52">
        <f>+H82*100/H65</f>
        <v>-61.407335794946341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-24.219287903265727</v>
      </c>
      <c r="F108" s="52">
        <f>(F82+F76)*100/F30</f>
        <v>-33.667645753209833</v>
      </c>
      <c r="G108" s="52">
        <f>(G82+G76)*100/G30</f>
        <v>22.829172007400548</v>
      </c>
      <c r="H108" s="52">
        <f>(H82+H76)*100/H30</f>
        <v>-17.953108290854551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-44.531220102993089</v>
      </c>
      <c r="F109" s="53">
        <f>+F84*100/F59</f>
        <v>-43.978637667489032</v>
      </c>
      <c r="G109" s="53">
        <f>+G84*100/G59</f>
        <v>28.764919763086588</v>
      </c>
      <c r="H109" s="53">
        <f>+H84*100/H59</f>
        <v>-48.734692506022192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45.612790650580287</v>
      </c>
      <c r="F111" s="10">
        <f>+F43*100/F30</f>
        <v>23.445455478266307</v>
      </c>
      <c r="G111" s="10">
        <f>+G43*100/G30</f>
        <v>20.635370460178578</v>
      </c>
      <c r="H111" s="10">
        <f>+H43*100/H30</f>
        <v>56.541063331036362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54.387209349419713</v>
      </c>
      <c r="F112" s="13">
        <f>+F59*100/F30</f>
        <v>76.554544521733689</v>
      </c>
      <c r="G112" s="13">
        <f>+G59*100/G30</f>
        <v>79.364629539821422</v>
      </c>
      <c r="H112" s="13">
        <f>+H59*100/H30</f>
        <v>43.458936668963638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 t="s">
        <v>204</v>
      </c>
      <c r="F113" s="46" t="s">
        <v>204</v>
      </c>
      <c r="G113" s="46" t="s">
        <v>204</v>
      </c>
      <c r="H113" s="46">
        <f>+H75/H76</f>
        <v>-5.5643175046203748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</v>
      </c>
      <c r="F115" s="10">
        <f>+F65/F30</f>
        <v>0</v>
      </c>
      <c r="G115" s="10">
        <f>+G65/G30</f>
        <v>0.27705375673446286</v>
      </c>
      <c r="H115" s="10">
        <f>+H65/H30</f>
        <v>0.34490307839978585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</v>
      </c>
      <c r="F116" s="13">
        <f>+F65/F28</f>
        <v>0</v>
      </c>
      <c r="G116" s="13">
        <f>+G65/G28</f>
        <v>0.53732792864337475</v>
      </c>
      <c r="H116" s="13">
        <f>+H65/H28</f>
        <v>0.612067569231035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0</v>
      </c>
      <c r="F117" s="46">
        <f>+F65/F120</f>
        <v>0</v>
      </c>
      <c r="G117" s="46">
        <f>+G65/G120</f>
        <v>1.0026089008717791</v>
      </c>
      <c r="H117" s="46">
        <f>+H65/H120</f>
        <v>-0.78487157705549748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1.028710960382303</v>
      </c>
      <c r="F119" s="58">
        <f>+F23/F39</f>
        <v>1.6385680617673146</v>
      </c>
      <c r="G119" s="58">
        <f>+G23/G39</f>
        <v>2.3391222236693916</v>
      </c>
      <c r="H119" s="58">
        <f>+H23/H39</f>
        <v>0.20116152895747771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23281</v>
      </c>
      <c r="F120" s="29">
        <f>+F23-F39</f>
        <v>272848</v>
      </c>
      <c r="G120" s="29">
        <f>+G23-G39</f>
        <v>699145</v>
      </c>
      <c r="H120" s="29">
        <f>+H23-H39</f>
        <v>-1444407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2015-09-14T08:12:24Z</dcterms:modified>
</cp:coreProperties>
</file>